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dolphen\Desktop\"/>
    </mc:Choice>
  </mc:AlternateContent>
  <xr:revisionPtr revIDLastSave="0" documentId="13_ncr:1_{1D370E1A-0243-4AB3-8875-8767562B92D5}" xr6:coauthVersionLast="47" xr6:coauthVersionMax="47" xr10:uidLastSave="{00000000-0000-0000-0000-000000000000}"/>
  <bookViews>
    <workbookView xWindow="-108" yWindow="-108" windowWidth="23256" windowHeight="12576" activeTab="1" xr2:uid="{D8C0B41B-B35E-466D-A94F-8DEA4DE112A9}"/>
  </bookViews>
  <sheets>
    <sheet name="Aanbodsvormen" sheetId="14" r:id="rId1"/>
    <sheet name="Projecten" sheetId="1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4" l="1"/>
  <c r="C59" i="14"/>
  <c r="C61" i="14"/>
  <c r="C62" i="14"/>
  <c r="C63" i="14"/>
  <c r="C65" i="14"/>
  <c r="C66" i="14"/>
  <c r="C67" i="14"/>
  <c r="C57" i="14"/>
  <c r="C35" i="14"/>
  <c r="C36" i="14"/>
  <c r="C38" i="14"/>
  <c r="C39" i="14"/>
  <c r="C40" i="14"/>
  <c r="C41" i="14"/>
  <c r="C42" i="14"/>
  <c r="C43" i="14"/>
  <c r="C44" i="14"/>
  <c r="C45" i="14"/>
  <c r="C46" i="14"/>
  <c r="C48" i="14"/>
  <c r="C49" i="14"/>
  <c r="C50" i="14"/>
  <c r="C53" i="14"/>
  <c r="C54" i="14"/>
  <c r="C55" i="14"/>
  <c r="C34" i="14"/>
  <c r="C5" i="14"/>
  <c r="C6" i="14"/>
  <c r="C7" i="14"/>
  <c r="C8" i="14"/>
  <c r="C9" i="14"/>
  <c r="C10" i="14"/>
  <c r="C11" i="14"/>
  <c r="C13" i="14"/>
  <c r="C14" i="14"/>
  <c r="C15" i="14"/>
  <c r="C16" i="14"/>
  <c r="C18" i="14"/>
  <c r="C19" i="14"/>
  <c r="C20" i="14"/>
  <c r="C22" i="14"/>
  <c r="C23" i="14"/>
  <c r="C24" i="14"/>
  <c r="C26" i="14"/>
  <c r="C27" i="14"/>
  <c r="C28" i="14"/>
  <c r="C30" i="14"/>
  <c r="C31" i="14"/>
  <c r="C32" i="14"/>
  <c r="C4" i="14"/>
</calcChain>
</file>

<file path=xl/sharedStrings.xml><?xml version="1.0" encoding="utf-8"?>
<sst xmlns="http://schemas.openxmlformats.org/spreadsheetml/2006/main" count="108" uniqueCount="60">
  <si>
    <t>Aanbodsvormen preventieve gezinsondersteuning</t>
  </si>
  <si>
    <t>opvoedingsondersteuning</t>
  </si>
  <si>
    <t>Opvoedingswinkels</t>
  </si>
  <si>
    <t>Vast bedrag grootsteden Antwerpen en Gent</t>
  </si>
  <si>
    <t>Vast bedrag 2-talig gebied Brussel-Hoofdstad</t>
  </si>
  <si>
    <t>Vast bedrag centrumsteden (met uitzondering van Antwerpen en Gent)</t>
  </si>
  <si>
    <t>Vast bedrag niet-centrumsteden</t>
  </si>
  <si>
    <t>Variabel bedrag per minderjarige</t>
  </si>
  <si>
    <t>Maximumsubsidie grootstad Antwerpen-Gent</t>
  </si>
  <si>
    <t>Maximumsubsidie 2-talig gebied  Brussel-Hoofdstad</t>
  </si>
  <si>
    <t>Maximumsubsidie centrumstad (met uitzondering van Antwerpen en Gent)</t>
  </si>
  <si>
    <t>Maximumsubsidie niet-centrumsteden met:</t>
  </si>
  <si>
    <t>minder dan 10.000 minderjarigen</t>
  </si>
  <si>
    <t>10.000 tot en met 20.000 minderjarigen</t>
  </si>
  <si>
    <t>20.001 tot en met 30.000 minderjarigen</t>
  </si>
  <si>
    <t>meer dan 30.000 minderjarigen</t>
  </si>
  <si>
    <t>Niet fysiek aanbod opvoedingsondersteuning</t>
  </si>
  <si>
    <t>vanaf 1/1/2020</t>
  </si>
  <si>
    <t>vast bedrag</t>
  </si>
  <si>
    <t>basisbedrag per minderjarige in het werkingsgebied</t>
  </si>
  <si>
    <t>maximumsubsidie</t>
  </si>
  <si>
    <t>Groepsgericht aanbod opvoedingsondersteuning door vrijwilligers, gericht op gezinnen met kinderen of jongeren met specifieke ondersteuningsbehoeften</t>
  </si>
  <si>
    <t xml:space="preserve">Groepsgericht aanbod opvoedingsondersteuning door vrijwilligers </t>
  </si>
  <si>
    <t>Spel en ontmoeting</t>
  </si>
  <si>
    <t>Spel en ontmoetingsinitiatieven</t>
  </si>
  <si>
    <t>ambulant</t>
  </si>
  <si>
    <t>Gezinsondersteunend aanbod ter preventie van vrouwelijke genitale verminking en gedwongen huwelijken</t>
  </si>
  <si>
    <t>vast bedrag 2-talig gebied  Brussel-Hoofdstad</t>
  </si>
  <si>
    <t>vast bedrag grootstad Antwerpen-Gent</t>
  </si>
  <si>
    <t>vast bedrag centrumsteden</t>
  </si>
  <si>
    <t>vast bedrag andere steden en gemeenten (niet-centrumsteden)</t>
  </si>
  <si>
    <t>bedrag per minderjarige in het werkingsgebied</t>
  </si>
  <si>
    <t>maximumsubsidie 2-talig gebied  Brussel-Hoofdstad</t>
  </si>
  <si>
    <t>maximumsubsidie grootstad Antwerpen-Gent</t>
  </si>
  <si>
    <t>maximumsubsidie centrumsteden</t>
  </si>
  <si>
    <t>maximumsubsidie andere steden en gemeenten (niet-centrumsteden)</t>
  </si>
  <si>
    <t>Koala (Kind- en ouderactiviteiten voor lokale armoedebestrijding)</t>
  </si>
  <si>
    <t>aantal toegelaten kind-en ouderactiviteiten voor lokale armoedebestrijding in  een gemeente waar er gemiddeld 60 of meer kinderen in kansarmoede worden geboren</t>
  </si>
  <si>
    <t>mobiel aanbod</t>
  </si>
  <si>
    <t xml:space="preserve">Mobiel aanbod door vrijwillgers </t>
  </si>
  <si>
    <t xml:space="preserve">Expertisecentra Kraamzorg </t>
  </si>
  <si>
    <t>Mobiel aanbod aan taal-en ontwikkelingsstimulering in de voor- en vroegschoolse periode</t>
  </si>
  <si>
    <t>Per jaar in euro vanaf 01/04/2020</t>
  </si>
  <si>
    <t>Gezinsondersteuning voor schoolgaande kinderen</t>
  </si>
  <si>
    <t>Inloopteam</t>
  </si>
  <si>
    <t>Projecten preventieve gezinsondersteuning</t>
  </si>
  <si>
    <t>Buurtgerichte netwerken</t>
  </si>
  <si>
    <t>Vanaf 1/7/2019 tot en met 30/06/2022</t>
  </si>
  <si>
    <t>Communicatie met grootouders als steun- en verbindingsfiguren in het familienetwerk</t>
  </si>
  <si>
    <t>Vanaf 1/1/2019 tot en met 31/12/2021</t>
  </si>
  <si>
    <t>Operationalisering van een geïntegreerd perinataal zorgaanbod (de Bakermat)</t>
  </si>
  <si>
    <t>Vanaf 01/01/2020 tot en met 31/12/2021</t>
  </si>
  <si>
    <t>Onderzoeksproject 'Gezinnen van/over de toekomst'</t>
  </si>
  <si>
    <t>Subsidie op jaarbasis</t>
  </si>
  <si>
    <t>Van 1/1/2020 tot en met 31/03/2020</t>
  </si>
  <si>
    <t xml:space="preserve">Vernieuwend aanbod </t>
  </si>
  <si>
    <t>Vanaf 1/10/2020 tot en met 30/09/2021</t>
  </si>
  <si>
    <t xml:space="preserve">De Babbelbox </t>
  </si>
  <si>
    <t>Vanaf 1/06/2021 tot en met 31/05/2024</t>
  </si>
  <si>
    <t>Subsidiebedrag voor de volledige 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</si>
</sst>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5" formatCode="#,##0.00\ &quot;€&quot;"/>
  </numFmts>
  <fonts count="9" x14ac:knownFonts="1">
    <font>
      <sz val="11"/>
      <color theme="1"/>
      <name val="Verdana"/>
      <family val="2"/>
      <scheme val="minor"/>
    </font>
    <font>
      <sz val="10"/>
      <name val="Flanders Art Sans"/>
      <family val="3"/>
    </font>
    <font>
      <b/>
      <sz val="10"/>
      <name val="Flanders Art Sans"/>
      <family val="3"/>
    </font>
    <font>
      <sz val="10"/>
      <color rgb="FFA50050"/>
      <name val="Flanders Art Sans"/>
      <family val="3"/>
    </font>
    <font>
      <sz val="11"/>
      <color theme="1"/>
      <name val="Verdana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0" fontId="5" fillId="0" borderId="1" xfId="0" applyFont="1" applyBorder="1"/>
    <xf numFmtId="0" fontId="5" fillId="5" borderId="8" xfId="0" applyFont="1" applyFill="1" applyBorder="1"/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5" fillId="5" borderId="1" xfId="0" applyFont="1" applyFill="1" applyBorder="1"/>
    <xf numFmtId="4" fontId="5" fillId="5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5" fillId="5" borderId="1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1" xfId="0" applyFont="1" applyBorder="1" applyAlignment="1"/>
    <xf numFmtId="0" fontId="5" fillId="0" borderId="1" xfId="0" applyFont="1" applyFill="1" applyBorder="1" applyAlignment="1">
      <alignment horizontal="left" wrapText="1"/>
    </xf>
    <xf numFmtId="165" fontId="5" fillId="0" borderId="1" xfId="1" applyNumberFormat="1" applyFont="1" applyBorder="1"/>
    <xf numFmtId="165" fontId="5" fillId="0" borderId="1" xfId="0" applyNumberFormat="1" applyFont="1" applyBorder="1"/>
    <xf numFmtId="165" fontId="5" fillId="0" borderId="1" xfId="0" applyNumberFormat="1" applyFont="1" applyFill="1" applyBorder="1"/>
    <xf numFmtId="165" fontId="5" fillId="0" borderId="1" xfId="0" applyNumberFormat="1" applyFont="1" applyBorder="1" applyAlignment="1">
      <alignment horizontal="right"/>
    </xf>
    <xf numFmtId="165" fontId="5" fillId="0" borderId="1" xfId="1" applyNumberFormat="1" applyFont="1" applyFill="1" applyBorder="1"/>
    <xf numFmtId="44" fontId="5" fillId="0" borderId="1" xfId="1" applyNumberFormat="1" applyFont="1" applyBorder="1"/>
    <xf numFmtId="44" fontId="5" fillId="0" borderId="1" xfId="0" applyNumberFormat="1" applyFont="1" applyBorder="1"/>
    <xf numFmtId="44" fontId="5" fillId="0" borderId="1" xfId="1" applyNumberFormat="1" applyFont="1" applyFill="1" applyBorder="1"/>
    <xf numFmtId="165" fontId="5" fillId="0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0" fontId="0" fillId="0" borderId="0" xfId="0" applyAlignment="1">
      <alignment wrapText="1"/>
    </xf>
    <xf numFmtId="4" fontId="5" fillId="6" borderId="1" xfId="0" applyNumberFormat="1" applyFont="1" applyFill="1" applyBorder="1"/>
    <xf numFmtId="0" fontId="7" fillId="4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 vertical="center" textRotation="89"/>
    </xf>
    <xf numFmtId="0" fontId="5" fillId="0" borderId="0" xfId="0" applyFont="1" applyFill="1" applyBorder="1" applyAlignment="1">
      <alignment horizontal="center" vertical="center" textRotation="90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8" fillId="4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6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 textRotation="90" wrapText="1"/>
    </xf>
    <xf numFmtId="0" fontId="5" fillId="2" borderId="2" xfId="0" applyFont="1" applyFill="1" applyBorder="1" applyAlignment="1">
      <alignment horizontal="center" textRotation="90" wrapText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A50050"/>
      <color rgb="FFCBF4F4"/>
      <color rgb="FFA6A6A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&amp;G">
  <a:themeElements>
    <a:clrScheme name="KG">
      <a:dk1>
        <a:srgbClr val="636363"/>
      </a:dk1>
      <a:lt1>
        <a:sysClr val="window" lastClr="FFFFFF"/>
      </a:lt1>
      <a:dk2>
        <a:srgbClr val="6794B1"/>
      </a:dk2>
      <a:lt2>
        <a:srgbClr val="FFFFFF"/>
      </a:lt2>
      <a:accent1>
        <a:srgbClr val="A4576B"/>
      </a:accent1>
      <a:accent2>
        <a:srgbClr val="87AD98"/>
      </a:accent2>
      <a:accent3>
        <a:srgbClr val="EBBB4D"/>
      </a:accent3>
      <a:accent4>
        <a:srgbClr val="D9861D"/>
      </a:accent4>
      <a:accent5>
        <a:srgbClr val="9E7E97"/>
      </a:accent5>
      <a:accent6>
        <a:srgbClr val="BFD27C"/>
      </a:accent6>
      <a:hlink>
        <a:srgbClr val="DA8C79"/>
      </a:hlink>
      <a:folHlink>
        <a:srgbClr val="837DA2"/>
      </a:folHlink>
    </a:clrScheme>
    <a:fontScheme name="KG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179B2-CFF5-4B14-97EF-04DD106FB787}">
  <dimension ref="A1:F77"/>
  <sheetViews>
    <sheetView zoomScaleNormal="100" workbookViewId="0">
      <pane xSplit="2" topLeftCell="C1" activePane="topRight" state="frozen"/>
      <selection pane="topRight" activeCell="D7" sqref="D7"/>
    </sheetView>
  </sheetViews>
  <sheetFormatPr defaultColWidth="8.7265625" defaultRowHeight="13.2" x14ac:dyDescent="0.25"/>
  <cols>
    <col min="1" max="1" width="3.90625" style="1" hidden="1" customWidth="1"/>
    <col min="2" max="2" width="86.1796875" style="1" customWidth="1"/>
    <col min="3" max="3" width="26.7265625" style="1" bestFit="1" customWidth="1"/>
    <col min="4" max="4" width="30.54296875" style="1" bestFit="1" customWidth="1"/>
    <col min="5" max="5" width="24.7265625" style="1" bestFit="1" customWidth="1"/>
    <col min="6" max="16384" width="8.7265625" style="1"/>
  </cols>
  <sheetData>
    <row r="1" spans="1:4" ht="23.4" x14ac:dyDescent="0.45">
      <c r="B1" s="37" t="s">
        <v>0</v>
      </c>
      <c r="C1" s="37"/>
      <c r="D1" s="37"/>
    </row>
    <row r="3" spans="1:4" s="10" customFormat="1" ht="15.6" x14ac:dyDescent="0.3">
      <c r="A3" s="38" t="s">
        <v>1</v>
      </c>
      <c r="B3" s="9" t="s">
        <v>2</v>
      </c>
      <c r="C3" s="28" t="s">
        <v>42</v>
      </c>
      <c r="D3" s="13" t="s">
        <v>54</v>
      </c>
    </row>
    <row r="4" spans="1:4" s="10" customFormat="1" ht="15.6" x14ac:dyDescent="0.3">
      <c r="A4" s="39"/>
      <c r="B4" s="8" t="s">
        <v>3</v>
      </c>
      <c r="C4" s="19">
        <f t="shared" ref="C4:C11" si="0">(D4*1.02*0.85)+(D4*0.15)</f>
        <v>51031.646370000002</v>
      </c>
      <c r="D4" s="20">
        <v>50178.61</v>
      </c>
    </row>
    <row r="5" spans="1:4" s="10" customFormat="1" ht="15.6" x14ac:dyDescent="0.3">
      <c r="A5" s="39"/>
      <c r="B5" s="8" t="s">
        <v>4</v>
      </c>
      <c r="C5" s="19">
        <f t="shared" si="0"/>
        <v>51031.646370000002</v>
      </c>
      <c r="D5" s="20">
        <v>50178.61</v>
      </c>
    </row>
    <row r="6" spans="1:4" s="10" customFormat="1" ht="15.6" x14ac:dyDescent="0.3">
      <c r="A6" s="39"/>
      <c r="B6" s="8" t="s">
        <v>5</v>
      </c>
      <c r="C6" s="19">
        <f t="shared" si="0"/>
        <v>22973.328269999998</v>
      </c>
      <c r="D6" s="20">
        <v>22589.31</v>
      </c>
    </row>
    <row r="7" spans="1:4" s="10" customFormat="1" ht="15.6" x14ac:dyDescent="0.3">
      <c r="A7" s="39"/>
      <c r="B7" s="8" t="s">
        <v>6</v>
      </c>
      <c r="C7" s="19">
        <f t="shared" si="0"/>
        <v>10224.49086</v>
      </c>
      <c r="D7" s="21">
        <v>10053.58</v>
      </c>
    </row>
    <row r="8" spans="1:4" s="10" customFormat="1" ht="15.6" x14ac:dyDescent="0.3">
      <c r="A8" s="39"/>
      <c r="B8" s="8" t="s">
        <v>7</v>
      </c>
      <c r="C8" s="19">
        <f t="shared" si="0"/>
        <v>0.68139000000000005</v>
      </c>
      <c r="D8" s="21">
        <v>0.67</v>
      </c>
    </row>
    <row r="9" spans="1:4" s="10" customFormat="1" ht="15.6" x14ac:dyDescent="0.3">
      <c r="A9" s="39"/>
      <c r="B9" s="8" t="s">
        <v>8</v>
      </c>
      <c r="C9" s="19">
        <f t="shared" si="0"/>
        <v>57133.646370000002</v>
      </c>
      <c r="D9" s="21">
        <v>56178.61</v>
      </c>
    </row>
    <row r="10" spans="1:4" s="10" customFormat="1" ht="15.6" x14ac:dyDescent="0.3">
      <c r="A10" s="39"/>
      <c r="B10" s="8" t="s">
        <v>9</v>
      </c>
      <c r="C10" s="19">
        <f t="shared" si="0"/>
        <v>57133.646370000002</v>
      </c>
      <c r="D10" s="21">
        <v>56178.61</v>
      </c>
    </row>
    <row r="11" spans="1:4" s="10" customFormat="1" ht="15.6" x14ac:dyDescent="0.3">
      <c r="A11" s="39"/>
      <c r="B11" s="8" t="s">
        <v>10</v>
      </c>
      <c r="C11" s="19">
        <f t="shared" si="0"/>
        <v>31109.328270000002</v>
      </c>
      <c r="D11" s="21">
        <v>30589.31</v>
      </c>
    </row>
    <row r="12" spans="1:4" s="10" customFormat="1" ht="15.6" x14ac:dyDescent="0.3">
      <c r="A12" s="39"/>
      <c r="B12" s="35" t="s">
        <v>11</v>
      </c>
      <c r="C12" s="36"/>
      <c r="D12" s="36"/>
    </row>
    <row r="13" spans="1:4" s="10" customFormat="1" ht="15.6" x14ac:dyDescent="0.3">
      <c r="A13" s="39"/>
      <c r="B13" s="11" t="s">
        <v>12</v>
      </c>
      <c r="C13" s="19">
        <f>(D13*1.02*0.85)+(D13*0.15)</f>
        <v>12766.990860000002</v>
      </c>
      <c r="D13" s="21">
        <v>12553.58</v>
      </c>
    </row>
    <row r="14" spans="1:4" s="10" customFormat="1" ht="15.6" x14ac:dyDescent="0.3">
      <c r="A14" s="39"/>
      <c r="B14" s="11" t="s">
        <v>13</v>
      </c>
      <c r="C14" s="19">
        <f>(D14*1.02*0.85)+(D14*0.15)</f>
        <v>20394.490860000002</v>
      </c>
      <c r="D14" s="21">
        <v>20053.580000000002</v>
      </c>
    </row>
    <row r="15" spans="1:4" s="10" customFormat="1" ht="15.6" x14ac:dyDescent="0.3">
      <c r="A15" s="39"/>
      <c r="B15" s="11" t="s">
        <v>14</v>
      </c>
      <c r="C15" s="19">
        <f>(D15*1.02*0.85)+(D15*0.15)</f>
        <v>25479.490860000002</v>
      </c>
      <c r="D15" s="21">
        <v>25053.58</v>
      </c>
    </row>
    <row r="16" spans="1:4" s="10" customFormat="1" ht="15.6" x14ac:dyDescent="0.3">
      <c r="A16" s="39"/>
      <c r="B16" s="11" t="s">
        <v>15</v>
      </c>
      <c r="C16" s="19">
        <f>(D16*1.02*0.85)+(D16*0.15)</f>
        <v>35649.490860000005</v>
      </c>
      <c r="D16" s="21">
        <v>35053.58</v>
      </c>
    </row>
    <row r="17" spans="1:6" s="10" customFormat="1" ht="15.6" x14ac:dyDescent="0.3">
      <c r="A17" s="39"/>
      <c r="B17" s="12" t="s">
        <v>16</v>
      </c>
      <c r="C17" s="13" t="s">
        <v>42</v>
      </c>
      <c r="D17" s="13" t="s">
        <v>17</v>
      </c>
    </row>
    <row r="18" spans="1:6" s="10" customFormat="1" ht="15.6" x14ac:dyDescent="0.3">
      <c r="A18" s="39"/>
      <c r="B18" s="14" t="s">
        <v>18</v>
      </c>
      <c r="C18" s="19">
        <f>(D18*1.02*0.85)+(D18*0.15)</f>
        <v>38845.809990000002</v>
      </c>
      <c r="D18" s="20">
        <v>38196.47</v>
      </c>
    </row>
    <row r="19" spans="1:6" s="10" customFormat="1" ht="15.6" x14ac:dyDescent="0.3">
      <c r="A19" s="39"/>
      <c r="B19" s="14" t="s">
        <v>19</v>
      </c>
      <c r="C19" s="19">
        <f>(D19*1.02*0.85)+(D19*0.15)</f>
        <v>2.7458999999999997E-2</v>
      </c>
      <c r="D19" s="22">
        <v>2.7E-2</v>
      </c>
    </row>
    <row r="20" spans="1:6" s="10" customFormat="1" ht="15.6" x14ac:dyDescent="0.3">
      <c r="A20" s="39"/>
      <c r="B20" s="14" t="s">
        <v>20</v>
      </c>
      <c r="C20" s="23">
        <f>(D20*1.02*0.85)+(D20*0.15)</f>
        <v>76474.809990000009</v>
      </c>
      <c r="D20" s="20">
        <v>75196.47</v>
      </c>
    </row>
    <row r="21" spans="1:6" s="10" customFormat="1" ht="31.2" x14ac:dyDescent="0.3">
      <c r="A21" s="39"/>
      <c r="B21" s="15" t="s">
        <v>21</v>
      </c>
      <c r="C21" s="13" t="s">
        <v>42</v>
      </c>
      <c r="D21" s="13" t="s">
        <v>17</v>
      </c>
    </row>
    <row r="22" spans="1:6" s="10" customFormat="1" ht="15.6" x14ac:dyDescent="0.3">
      <c r="A22" s="39"/>
      <c r="B22" s="14" t="s">
        <v>18</v>
      </c>
      <c r="C22" s="19">
        <f>(D22*1.02*0.85)+(D22*0.15)</f>
        <v>46582.301879999999</v>
      </c>
      <c r="D22" s="20">
        <v>45803.64</v>
      </c>
    </row>
    <row r="23" spans="1:6" s="10" customFormat="1" ht="15.6" x14ac:dyDescent="0.3">
      <c r="A23" s="39"/>
      <c r="B23" s="14" t="s">
        <v>19</v>
      </c>
      <c r="C23" s="19">
        <f>(D23*1.02*0.85)+(D23*0.15)</f>
        <v>4.0680000000000001E-2</v>
      </c>
      <c r="D23" s="20">
        <v>0.04</v>
      </c>
    </row>
    <row r="24" spans="1:6" s="10" customFormat="1" ht="15.6" x14ac:dyDescent="0.3">
      <c r="A24" s="39"/>
      <c r="B24" s="14" t="s">
        <v>20</v>
      </c>
      <c r="C24" s="23">
        <f>(D24*1.02*0.85)+(D24*0.15)</f>
        <v>101782.95668999999</v>
      </c>
      <c r="D24" s="20">
        <v>100081.57</v>
      </c>
    </row>
    <row r="25" spans="1:6" s="10" customFormat="1" ht="15.6" x14ac:dyDescent="0.3">
      <c r="A25" s="39"/>
      <c r="B25" s="12" t="s">
        <v>22</v>
      </c>
      <c r="C25" s="13" t="s">
        <v>42</v>
      </c>
      <c r="D25" s="13" t="s">
        <v>17</v>
      </c>
    </row>
    <row r="26" spans="1:6" s="10" customFormat="1" ht="15.6" x14ac:dyDescent="0.3">
      <c r="A26" s="39"/>
      <c r="B26" s="14" t="s">
        <v>18</v>
      </c>
      <c r="C26" s="24">
        <f>(D26*1.02*0.85)+(D26*0.15)</f>
        <v>70554.456359999996</v>
      </c>
      <c r="D26" s="25">
        <v>69375.08</v>
      </c>
    </row>
    <row r="27" spans="1:6" s="10" customFormat="1" ht="15.6" x14ac:dyDescent="0.3">
      <c r="A27" s="39"/>
      <c r="B27" s="14" t="s">
        <v>19</v>
      </c>
      <c r="C27" s="24">
        <f>(D27*1.02*0.85)+(D27*0.15)</f>
        <v>4.0680000000000001E-2</v>
      </c>
      <c r="D27" s="25">
        <v>0.04</v>
      </c>
    </row>
    <row r="28" spans="1:6" s="10" customFormat="1" ht="15.6" x14ac:dyDescent="0.3">
      <c r="A28" s="39"/>
      <c r="B28" s="14" t="s">
        <v>20</v>
      </c>
      <c r="C28" s="26">
        <f>(D28*1.02*0.85)+(D28*0.15)</f>
        <v>125493.30486</v>
      </c>
      <c r="D28" s="25">
        <v>123395.58</v>
      </c>
    </row>
    <row r="29" spans="1:6" s="10" customFormat="1" ht="15.6" x14ac:dyDescent="0.3">
      <c r="A29" s="40" t="s">
        <v>23</v>
      </c>
      <c r="B29" s="12" t="s">
        <v>24</v>
      </c>
      <c r="C29" s="13" t="s">
        <v>42</v>
      </c>
      <c r="D29" s="13" t="s">
        <v>17</v>
      </c>
      <c r="F29" s="16"/>
    </row>
    <row r="30" spans="1:6" s="10" customFormat="1" ht="15.6" x14ac:dyDescent="0.3">
      <c r="A30" s="41"/>
      <c r="B30" s="14" t="s">
        <v>18</v>
      </c>
      <c r="C30" s="19">
        <f>(D30*1.02*0.85)+(D30*0.15)</f>
        <v>30637.155509999997</v>
      </c>
      <c r="D30" s="20">
        <v>30125.03</v>
      </c>
      <c r="F30" s="16"/>
    </row>
    <row r="31" spans="1:6" s="10" customFormat="1" ht="15.6" x14ac:dyDescent="0.3">
      <c r="A31" s="41"/>
      <c r="B31" s="14" t="s">
        <v>19</v>
      </c>
      <c r="C31" s="19">
        <f>(D31*1.02*0.85)+(D31*0.15)</f>
        <v>0.71189999999999998</v>
      </c>
      <c r="D31" s="20">
        <v>0.7</v>
      </c>
      <c r="F31" s="16"/>
    </row>
    <row r="32" spans="1:6" s="10" customFormat="1" ht="13.95" customHeight="1" x14ac:dyDescent="0.3">
      <c r="A32" s="42"/>
      <c r="B32" s="14" t="s">
        <v>20</v>
      </c>
      <c r="C32" s="23">
        <f>(D32*1.02*0.85)+(D32*0.15)</f>
        <v>38413.56465</v>
      </c>
      <c r="D32" s="20">
        <v>37771.449999999997</v>
      </c>
      <c r="F32" s="16"/>
    </row>
    <row r="33" spans="1:4" s="10" customFormat="1" ht="18" customHeight="1" x14ac:dyDescent="0.3">
      <c r="A33" s="33" t="s">
        <v>25</v>
      </c>
      <c r="B33" s="15" t="s">
        <v>26</v>
      </c>
      <c r="C33" s="13" t="s">
        <v>42</v>
      </c>
      <c r="D33" s="13" t="s">
        <v>17</v>
      </c>
    </row>
    <row r="34" spans="1:4" s="10" customFormat="1" ht="15.6" x14ac:dyDescent="0.3">
      <c r="A34" s="33"/>
      <c r="B34" s="14" t="s">
        <v>18</v>
      </c>
      <c r="C34" s="19">
        <f>(D34*1.02*0.85)+(D34*0.15)</f>
        <v>15400.319129999998</v>
      </c>
      <c r="D34" s="20">
        <v>15142.89</v>
      </c>
    </row>
    <row r="35" spans="1:4" s="10" customFormat="1" ht="15.6" x14ac:dyDescent="0.3">
      <c r="A35" s="33"/>
      <c r="B35" s="14" t="s">
        <v>19</v>
      </c>
      <c r="C35" s="19">
        <f>(D35*1.02*0.85)+(D35*0.15)</f>
        <v>2.034E-2</v>
      </c>
      <c r="D35" s="20">
        <v>0.02</v>
      </c>
    </row>
    <row r="36" spans="1:4" s="10" customFormat="1" ht="15.6" x14ac:dyDescent="0.3">
      <c r="A36" s="33"/>
      <c r="B36" s="14" t="s">
        <v>20</v>
      </c>
      <c r="C36" s="23">
        <f>(D36*1.02*0.85)+(D36*0.15)</f>
        <v>41775.746310000002</v>
      </c>
      <c r="D36" s="20">
        <v>41077.43</v>
      </c>
    </row>
    <row r="37" spans="1:4" s="10" customFormat="1" ht="15.6" x14ac:dyDescent="0.3">
      <c r="A37" s="33"/>
      <c r="B37" s="12" t="s">
        <v>44</v>
      </c>
      <c r="C37" s="13" t="s">
        <v>42</v>
      </c>
      <c r="D37" s="13" t="s">
        <v>17</v>
      </c>
    </row>
    <row r="38" spans="1:4" s="10" customFormat="1" ht="15.6" x14ac:dyDescent="0.3">
      <c r="A38" s="33"/>
      <c r="B38" s="17" t="s">
        <v>27</v>
      </c>
      <c r="C38" s="19">
        <f t="shared" ref="C38:C46" si="1">(D38*1.02*0.85)+(D38*0.15)</f>
        <v>122584.93911000001</v>
      </c>
      <c r="D38" s="21">
        <v>120535.83</v>
      </c>
    </row>
    <row r="39" spans="1:4" s="10" customFormat="1" ht="15.6" x14ac:dyDescent="0.3">
      <c r="A39" s="33"/>
      <c r="B39" s="17" t="s">
        <v>28</v>
      </c>
      <c r="C39" s="19">
        <f t="shared" si="1"/>
        <v>153185.76738000003</v>
      </c>
      <c r="D39" s="21">
        <v>150625.14000000001</v>
      </c>
    </row>
    <row r="40" spans="1:4" s="10" customFormat="1" ht="15.6" x14ac:dyDescent="0.3">
      <c r="A40" s="33"/>
      <c r="B40" s="17" t="s">
        <v>29</v>
      </c>
      <c r="C40" s="19">
        <f t="shared" si="1"/>
        <v>125149.19274</v>
      </c>
      <c r="D40" s="21">
        <v>123057.22</v>
      </c>
    </row>
    <row r="41" spans="1:4" s="10" customFormat="1" ht="15.6" x14ac:dyDescent="0.3">
      <c r="A41" s="33"/>
      <c r="B41" s="17" t="s">
        <v>30</v>
      </c>
      <c r="C41" s="19">
        <f t="shared" si="1"/>
        <v>105949.64637</v>
      </c>
      <c r="D41" s="21">
        <v>104178.61</v>
      </c>
    </row>
    <row r="42" spans="1:4" s="10" customFormat="1" ht="15.6" x14ac:dyDescent="0.3">
      <c r="A42" s="33"/>
      <c r="B42" s="17" t="s">
        <v>31</v>
      </c>
      <c r="C42" s="19">
        <f t="shared" si="1"/>
        <v>0.86444999999999994</v>
      </c>
      <c r="D42" s="21">
        <v>0.85</v>
      </c>
    </row>
    <row r="43" spans="1:4" s="10" customFormat="1" ht="15.6" x14ac:dyDescent="0.3">
      <c r="A43" s="33"/>
      <c r="B43" s="17" t="s">
        <v>32</v>
      </c>
      <c r="C43" s="19">
        <f t="shared" si="1"/>
        <v>141380.11610999997</v>
      </c>
      <c r="D43" s="21">
        <v>139016.82999999999</v>
      </c>
    </row>
    <row r="44" spans="1:4" s="10" customFormat="1" ht="15.6" x14ac:dyDescent="0.3">
      <c r="A44" s="33"/>
      <c r="B44" s="17" t="s">
        <v>33</v>
      </c>
      <c r="C44" s="19">
        <f t="shared" si="1"/>
        <v>172997.42571000001</v>
      </c>
      <c r="D44" s="21">
        <v>170105.63</v>
      </c>
    </row>
    <row r="45" spans="1:4" s="10" customFormat="1" ht="15.6" x14ac:dyDescent="0.3">
      <c r="A45" s="33"/>
      <c r="B45" s="17" t="s">
        <v>34</v>
      </c>
      <c r="C45" s="19">
        <f t="shared" si="1"/>
        <v>144777.29274</v>
      </c>
      <c r="D45" s="21">
        <v>142357.22</v>
      </c>
    </row>
    <row r="46" spans="1:4" s="10" customFormat="1" ht="15.6" x14ac:dyDescent="0.3">
      <c r="A46" s="33"/>
      <c r="B46" s="17" t="s">
        <v>35</v>
      </c>
      <c r="C46" s="19">
        <f t="shared" si="1"/>
        <v>117136.64637</v>
      </c>
      <c r="D46" s="21">
        <v>115178.61</v>
      </c>
    </row>
    <row r="47" spans="1:4" s="10" customFormat="1" ht="15.6" x14ac:dyDescent="0.3">
      <c r="A47" s="33"/>
      <c r="B47" s="12" t="s">
        <v>36</v>
      </c>
      <c r="C47" s="13" t="s">
        <v>42</v>
      </c>
      <c r="D47" s="13" t="s">
        <v>17</v>
      </c>
    </row>
    <row r="48" spans="1:4" s="10" customFormat="1" ht="15.6" x14ac:dyDescent="0.3">
      <c r="A48" s="33"/>
      <c r="B48" s="14" t="s">
        <v>18</v>
      </c>
      <c r="C48" s="19">
        <f>(D48*1.02*0.85)+(D48*0.15)</f>
        <v>54627.473610000001</v>
      </c>
      <c r="D48" s="21">
        <v>53714.33</v>
      </c>
    </row>
    <row r="49" spans="1:6" s="10" customFormat="1" ht="15.6" x14ac:dyDescent="0.3">
      <c r="A49" s="33"/>
      <c r="B49" s="14" t="s">
        <v>19</v>
      </c>
      <c r="C49" s="19">
        <f>(D49*1.02*0.85)+(D49*0.15)</f>
        <v>0.66105000000000003</v>
      </c>
      <c r="D49" s="21">
        <v>0.65</v>
      </c>
    </row>
    <row r="50" spans="1:6" s="10" customFormat="1" ht="15.6" x14ac:dyDescent="0.3">
      <c r="A50" s="33"/>
      <c r="B50" s="14" t="s">
        <v>20</v>
      </c>
      <c r="C50" s="23">
        <f>(D50*1.02*0.85)+(D50*0.15)</f>
        <v>58138.157610000002</v>
      </c>
      <c r="D50" s="21">
        <v>57166.33</v>
      </c>
    </row>
    <row r="51" spans="1:6" s="10" customFormat="1" ht="31.2" x14ac:dyDescent="0.3">
      <c r="A51" s="33"/>
      <c r="B51" s="18" t="s">
        <v>37</v>
      </c>
      <c r="C51" s="19"/>
      <c r="D51" s="21">
        <v>2</v>
      </c>
    </row>
    <row r="52" spans="1:6" s="10" customFormat="1" ht="15.6" x14ac:dyDescent="0.3">
      <c r="A52" s="33"/>
      <c r="B52" s="12" t="s">
        <v>43</v>
      </c>
      <c r="C52" s="13" t="s">
        <v>42</v>
      </c>
      <c r="D52" s="13" t="s">
        <v>17</v>
      </c>
    </row>
    <row r="53" spans="1:6" s="10" customFormat="1" ht="15.6" x14ac:dyDescent="0.3">
      <c r="A53" s="33"/>
      <c r="B53" s="14" t="s">
        <v>18</v>
      </c>
      <c r="C53" s="19">
        <f>(D53*1.02*0.85)+(D53*0.15)</f>
        <v>76511.137230000008</v>
      </c>
      <c r="D53" s="20">
        <v>75232.19</v>
      </c>
    </row>
    <row r="54" spans="1:6" s="10" customFormat="1" ht="14.4" customHeight="1" x14ac:dyDescent="0.3">
      <c r="A54" s="33"/>
      <c r="B54" s="14" t="s">
        <v>19</v>
      </c>
      <c r="C54" s="19">
        <f>(D54*1.02*0.85)+(D54*0.15)</f>
        <v>0.66105000000000003</v>
      </c>
      <c r="D54" s="20">
        <v>0.65</v>
      </c>
    </row>
    <row r="55" spans="1:6" s="10" customFormat="1" ht="14.4" customHeight="1" x14ac:dyDescent="0.3">
      <c r="A55" s="33"/>
      <c r="B55" s="14" t="s">
        <v>20</v>
      </c>
      <c r="C55" s="23">
        <f>(D55*1.02*0.85)+(D55*0.15)</f>
        <v>87860.328389999995</v>
      </c>
      <c r="D55" s="20">
        <v>86391.67</v>
      </c>
    </row>
    <row r="56" spans="1:6" s="10" customFormat="1" ht="15.6" x14ac:dyDescent="0.3">
      <c r="A56" s="34" t="s">
        <v>38</v>
      </c>
      <c r="B56" s="12" t="s">
        <v>39</v>
      </c>
      <c r="C56" s="13" t="s">
        <v>42</v>
      </c>
      <c r="D56" s="13" t="s">
        <v>17</v>
      </c>
    </row>
    <row r="57" spans="1:6" s="10" customFormat="1" ht="15.6" x14ac:dyDescent="0.3">
      <c r="A57" s="34"/>
      <c r="B57" s="14" t="s">
        <v>18</v>
      </c>
      <c r="C57" s="19">
        <f>(D57*1.02*0.85)+(D57*0.15)</f>
        <v>20448.991889999998</v>
      </c>
      <c r="D57" s="27">
        <v>20107.169999999998</v>
      </c>
      <c r="F57" s="16"/>
    </row>
    <row r="58" spans="1:6" s="10" customFormat="1" ht="15.6" x14ac:dyDescent="0.3">
      <c r="A58" s="34"/>
      <c r="B58" s="14" t="s">
        <v>19</v>
      </c>
      <c r="C58" s="19">
        <f>(D58*1.02*0.85)+(D58*0.15)</f>
        <v>0.66105000000000003</v>
      </c>
      <c r="D58" s="27">
        <v>0.65</v>
      </c>
    </row>
    <row r="59" spans="1:6" s="10" customFormat="1" ht="15.6" x14ac:dyDescent="0.3">
      <c r="A59" s="34"/>
      <c r="B59" s="14" t="s">
        <v>20</v>
      </c>
      <c r="C59" s="23">
        <f>(D59*1.02*0.85)+(D59*0.15)</f>
        <v>27618.841889999996</v>
      </c>
      <c r="D59" s="27">
        <v>27157.17</v>
      </c>
    </row>
    <row r="60" spans="1:6" s="10" customFormat="1" ht="15.6" x14ac:dyDescent="0.3">
      <c r="A60" s="34"/>
      <c r="B60" s="12" t="s">
        <v>40</v>
      </c>
      <c r="C60" s="13" t="s">
        <v>42</v>
      </c>
      <c r="D60" s="13" t="s">
        <v>17</v>
      </c>
    </row>
    <row r="61" spans="1:6" s="10" customFormat="1" ht="15.6" x14ac:dyDescent="0.3">
      <c r="A61" s="34"/>
      <c r="B61" s="14" t="s">
        <v>18</v>
      </c>
      <c r="C61" s="19">
        <f>(D61*1.02*0.85)+(D61*0.15)</f>
        <v>43291.574639999999</v>
      </c>
      <c r="D61" s="20">
        <v>42567.92</v>
      </c>
    </row>
    <row r="62" spans="1:6" s="10" customFormat="1" ht="15.6" x14ac:dyDescent="0.3">
      <c r="A62" s="34"/>
      <c r="B62" s="14" t="s">
        <v>19</v>
      </c>
      <c r="C62" s="19">
        <f>(D62*1.02*0.85)+(D62*0.15)</f>
        <v>0.51866999999999996</v>
      </c>
      <c r="D62" s="20">
        <v>0.51</v>
      </c>
    </row>
    <row r="63" spans="1:6" s="10" customFormat="1" ht="15.6" x14ac:dyDescent="0.3">
      <c r="A63" s="34"/>
      <c r="B63" s="14" t="s">
        <v>20</v>
      </c>
      <c r="C63" s="23">
        <f>(D63*1.02*0.85)+(D63*0.15)</f>
        <v>86139.645749999981</v>
      </c>
      <c r="D63" s="20">
        <v>84699.75</v>
      </c>
    </row>
    <row r="64" spans="1:6" s="10" customFormat="1" ht="15.6" x14ac:dyDescent="0.3">
      <c r="A64" s="34"/>
      <c r="B64" s="12" t="s">
        <v>41</v>
      </c>
      <c r="C64" s="13" t="s">
        <v>42</v>
      </c>
      <c r="D64" s="13" t="s">
        <v>17</v>
      </c>
    </row>
    <row r="65" spans="1:4" s="10" customFormat="1" ht="15.6" x14ac:dyDescent="0.3">
      <c r="A65" s="34"/>
      <c r="B65" s="14" t="s">
        <v>18</v>
      </c>
      <c r="C65" s="19">
        <f>(D65*1.02*0.85)+(D65*0.15)</f>
        <v>612052.79093999998</v>
      </c>
      <c r="D65" s="20">
        <v>601821.81999999995</v>
      </c>
    </row>
    <row r="66" spans="1:4" s="10" customFormat="1" ht="15.6" x14ac:dyDescent="0.3">
      <c r="A66" s="34"/>
      <c r="B66" s="14" t="s">
        <v>19</v>
      </c>
      <c r="C66" s="19">
        <f>(D66*1.02*0.85)+(D66*0.15)</f>
        <v>0.61019999999999996</v>
      </c>
      <c r="D66" s="20">
        <v>0.6</v>
      </c>
    </row>
    <row r="67" spans="1:4" s="10" customFormat="1" ht="15.6" x14ac:dyDescent="0.3">
      <c r="A67" s="34"/>
      <c r="B67" s="14" t="s">
        <v>20</v>
      </c>
      <c r="C67" s="23">
        <f>(D67*1.02*0.85)+(D67*0.15)</f>
        <v>663797.75093999994</v>
      </c>
      <c r="D67" s="20">
        <v>652701.81999999995</v>
      </c>
    </row>
    <row r="68" spans="1:4" x14ac:dyDescent="0.25">
      <c r="A68" s="7"/>
      <c r="B68" s="3"/>
      <c r="C68" s="3"/>
      <c r="D68" s="2"/>
    </row>
    <row r="69" spans="1:4" x14ac:dyDescent="0.25">
      <c r="A69" s="6"/>
    </row>
    <row r="72" spans="1:4" x14ac:dyDescent="0.25">
      <c r="B72" s="4"/>
      <c r="C72" s="4"/>
    </row>
    <row r="73" spans="1:4" x14ac:dyDescent="0.25">
      <c r="B73" s="5"/>
      <c r="C73" s="5"/>
    </row>
    <row r="75" spans="1:4" x14ac:dyDescent="0.25">
      <c r="B75" s="4"/>
      <c r="C75" s="4"/>
    </row>
    <row r="76" spans="1:4" x14ac:dyDescent="0.25">
      <c r="B76" s="5"/>
      <c r="C76" s="5"/>
    </row>
    <row r="77" spans="1:4" x14ac:dyDescent="0.25">
      <c r="B77" s="5"/>
      <c r="C77" s="5"/>
    </row>
  </sheetData>
  <sheetProtection algorithmName="SHA-512" hashValue="yPEj3M+zLLMUSVtnht8TKtX0ZzNU8b2cVeiDxieOLdUGpbcaBL8R+NmvivsHJiNHlq44KtqJc00uS6WH2UPJvQ==" saltValue="SFClQHY5Cgto8t+xm8gtPg==" spinCount="100000" sheet="1" objects="1" scenarios="1" selectLockedCells="1" selectUnlockedCells="1"/>
  <mergeCells count="6">
    <mergeCell ref="A33:A55"/>
    <mergeCell ref="A56:A67"/>
    <mergeCell ref="B12:D12"/>
    <mergeCell ref="B1:D1"/>
    <mergeCell ref="A3:A28"/>
    <mergeCell ref="A29:A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D111B-2647-4778-82F3-DA98257737B4}">
  <dimension ref="A1:C14"/>
  <sheetViews>
    <sheetView tabSelected="1" workbookViewId="0">
      <selection activeCell="B17" sqref="B17"/>
    </sheetView>
  </sheetViews>
  <sheetFormatPr defaultRowHeight="13.8" x14ac:dyDescent="0.25"/>
  <cols>
    <col min="1" max="1" width="70.90625" customWidth="1"/>
    <col min="2" max="2" width="59.90625" customWidth="1"/>
    <col min="3" max="3" width="21.26953125" customWidth="1"/>
  </cols>
  <sheetData>
    <row r="1" spans="1:3" ht="21" x14ac:dyDescent="0.4">
      <c r="A1" s="32" t="s">
        <v>45</v>
      </c>
      <c r="B1" s="32"/>
    </row>
    <row r="2" spans="1:3" ht="15.6" x14ac:dyDescent="0.3">
      <c r="A2" s="8"/>
      <c r="B2" s="29" t="s">
        <v>53</v>
      </c>
    </row>
    <row r="3" spans="1:3" ht="15.6" x14ac:dyDescent="0.3">
      <c r="A3" s="12" t="s">
        <v>55</v>
      </c>
      <c r="B3" s="13" t="s">
        <v>58</v>
      </c>
    </row>
    <row r="4" spans="1:3" ht="15.6" x14ac:dyDescent="0.3">
      <c r="A4" s="8"/>
      <c r="B4" s="20">
        <v>50000</v>
      </c>
    </row>
    <row r="5" spans="1:3" ht="15.6" x14ac:dyDescent="0.3">
      <c r="A5" s="12" t="s">
        <v>46</v>
      </c>
      <c r="B5" s="13" t="s">
        <v>47</v>
      </c>
    </row>
    <row r="6" spans="1:3" ht="15.6" x14ac:dyDescent="0.3">
      <c r="A6" s="8"/>
      <c r="B6" s="20">
        <v>25000</v>
      </c>
    </row>
    <row r="7" spans="1:3" ht="15.6" x14ac:dyDescent="0.3">
      <c r="A7" s="12" t="s">
        <v>48</v>
      </c>
      <c r="B7" s="13" t="s">
        <v>49</v>
      </c>
    </row>
    <row r="8" spans="1:3" ht="15.6" x14ac:dyDescent="0.3">
      <c r="A8" s="8"/>
      <c r="B8" s="20">
        <v>40000</v>
      </c>
    </row>
    <row r="9" spans="1:3" ht="15.6" x14ac:dyDescent="0.3">
      <c r="A9" s="12" t="s">
        <v>50</v>
      </c>
      <c r="B9" s="13" t="s">
        <v>56</v>
      </c>
      <c r="C9" s="30"/>
    </row>
    <row r="10" spans="1:3" ht="15.6" x14ac:dyDescent="0.3">
      <c r="A10" s="8"/>
      <c r="B10" s="20">
        <v>27000</v>
      </c>
    </row>
    <row r="11" spans="1:3" ht="15.6" x14ac:dyDescent="0.3">
      <c r="A11" s="12" t="s">
        <v>57</v>
      </c>
      <c r="B11" s="13" t="s">
        <v>51</v>
      </c>
    </row>
    <row r="12" spans="1:3" ht="15.6" x14ac:dyDescent="0.3">
      <c r="A12" s="8"/>
      <c r="B12" s="20">
        <v>33000</v>
      </c>
    </row>
    <row r="13" spans="1:3" ht="15.6" x14ac:dyDescent="0.3">
      <c r="A13" s="12" t="s">
        <v>52</v>
      </c>
      <c r="B13" s="31" t="s">
        <v>59</v>
      </c>
    </row>
    <row r="14" spans="1:3" ht="15.6" x14ac:dyDescent="0.3">
      <c r="A14" s="8"/>
      <c r="B14" s="20">
        <v>38400</v>
      </c>
    </row>
  </sheetData>
  <sheetProtection algorithmName="SHA-512" hashValue="5C/TYjj3jrPHFEKufrOca3QzENmXYAhvLaNCnhI6f5TVMO1DFWrTCXhBJjXX/s747TIwziSTZsxD9OviPcpJsQ==" saltValue="8uTgLrQ7v2m5hhqBMqwHQg==" spinCount="100000" sheet="1" objects="1" scenarios="1" selectLockedCells="1" selectUnlockedCells="1"/>
  <mergeCells count="1">
    <mergeCell ref="A1:B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59b4ac-aa98-4e5b-982b-f661e6813f09"/>
    <SharedWithUsers xmlns="e159b4ac-aa98-4e5b-982b-f661e6813f09">
      <UserInfo>
        <DisplayName/>
        <AccountId xsi:nil="true"/>
        <AccountType/>
      </UserInfo>
    </SharedWithUsers>
    <p4692e9f59d344bf86f46283f9ffcb92 xmlns="5e3f717c-31f6-4833-bd0f-50c041ee3a05">
      <Terms xmlns="http://schemas.microsoft.com/office/infopath/2007/PartnerControls"/>
    </p4692e9f59d344bf86f46283f9ffcb92>
    <_dlc_DocId xmlns="5e3f717c-31f6-4833-bd0f-50c041ee3a05">H3SUASCC3N4N-271707263-4029</_dlc_DocId>
    <_dlc_DocIdUrl xmlns="5e3f717c-31f6-4833-bd0f-50c041ee3a05">
      <Url>https://kindengezin.sharepoint.com/sites/VZBInternBeleidenimplementatieTeamsite/_layouts/15/DocIdRedir.aspx?ID=H3SUASCC3N4N-271707263-4029</Url>
      <Description>H3SUASCC3N4N-271707263-4029</Description>
    </_dlc_DocIdUrl>
    <_dlc_DocIdPersistId xmlns="5e3f717c-31f6-4833-bd0f-50c041ee3a05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D6E2266A318945977CBAC1A5D4677D" ma:contentTypeVersion="12" ma:contentTypeDescription="Een nieuw document maken." ma:contentTypeScope="" ma:versionID="0912cfc462d8e1fa6411cd07e8efe05b">
  <xsd:schema xmlns:xsd="http://www.w3.org/2001/XMLSchema" xmlns:xs="http://www.w3.org/2001/XMLSchema" xmlns:p="http://schemas.microsoft.com/office/2006/metadata/properties" xmlns:ns2="5e3f717c-31f6-4833-bd0f-50c041ee3a05" xmlns:ns3="e159b4ac-aa98-4e5b-982b-f661e6813f09" xmlns:ns4="b83523d7-f862-4ca6-b6df-2d9c4dbb9bf3" targetNamespace="http://schemas.microsoft.com/office/2006/metadata/properties" ma:root="true" ma:fieldsID="bd3030db3fda53cbb97663cfcc35463d" ns2:_="" ns3:_="" ns4:_="">
    <xsd:import namespace="5e3f717c-31f6-4833-bd0f-50c041ee3a05"/>
    <xsd:import namespace="e159b4ac-aa98-4e5b-982b-f661e6813f09"/>
    <xsd:import namespace="b83523d7-f862-4ca6-b6df-2d9c4dbb9bf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p4692e9f59d344bf86f46283f9ffcb92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f717c-31f6-4833-bd0f-50c041ee3a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p4692e9f59d344bf86f46283f9ffcb92" ma:index="11" nillable="true" ma:taxonomy="true" ma:internalName="p4692e9f59d344bf86f46283f9ffcb92" ma:taxonomyFieldName="KGTrefwoord" ma:displayName="Trefwoord" ma:default="" ma:fieldId="{94692e9f-59d3-44bf-86f4-6283f9ffcb92}" ma:taxonomyMulti="true" ma:sspId="f403b824-83f7-43e5-8db1-bd9fadf9beb4" ma:termSetId="74987c00-053a-4526-a051-79952c41b1a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9b4ac-aa98-4e5b-982b-f661e6813f0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d7ec9a6-ab66-437f-81e3-395b64adf800}" ma:internalName="TaxCatchAll" ma:showField="CatchAllData" ma:web="e159b4ac-aa98-4e5b-982b-f661e6813f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523d7-f862-4ca6-b6df-2d9c4dbb9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CA99D99-CEF3-4103-A6BD-F64D30746521}">
  <ds:schemaRefs>
    <ds:schemaRef ds:uri="http://schemas.microsoft.com/office/2006/metadata/properties"/>
    <ds:schemaRef ds:uri="http://schemas.microsoft.com/office/infopath/2007/PartnerControls"/>
    <ds:schemaRef ds:uri="e159b4ac-aa98-4e5b-982b-f661e6813f09"/>
    <ds:schemaRef ds:uri="5e3f717c-31f6-4833-bd0f-50c041ee3a05"/>
  </ds:schemaRefs>
</ds:datastoreItem>
</file>

<file path=customXml/itemProps2.xml><?xml version="1.0" encoding="utf-8"?>
<ds:datastoreItem xmlns:ds="http://schemas.openxmlformats.org/officeDocument/2006/customXml" ds:itemID="{C78A66F4-D073-4E8B-B662-4D321C61E7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20F29C-ABE5-435F-B664-34AAEAA3BF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f717c-31f6-4833-bd0f-50c041ee3a05"/>
    <ds:schemaRef ds:uri="e159b4ac-aa98-4e5b-982b-f661e6813f09"/>
    <ds:schemaRef ds:uri="b83523d7-f862-4ca6-b6df-2d9c4dbb9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960922E-D4A9-42B1-BFC8-515ED310E11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Aanbodsvormen</vt:lpstr>
      <vt:lpstr>Projecten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Janssens</dc:creator>
  <cp:keywords/>
  <dc:description/>
  <cp:lastModifiedBy>Petra Dolphen</cp:lastModifiedBy>
  <cp:revision/>
  <dcterms:created xsi:type="dcterms:W3CDTF">2018-08-17T11:58:44Z</dcterms:created>
  <dcterms:modified xsi:type="dcterms:W3CDTF">2021-09-01T08:59:16Z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0x01010018D6E2266A318945977CBAC1A5D4677D</vt:lpwstr>
  </property>
  <property fmtid="{D5CDD505-2E9C-101B-9397-08002B2CF9AE}" pid="3" name="KGTrefwoord">
    <vt:lpwstr/>
  </property>
  <property fmtid="{D5CDD505-2E9C-101B-9397-08002B2CF9AE}" pid="4" name="_dlc_DocIdItemGuid">
    <vt:lpwstr>168d0293-a1a8-4a5b-b8ca-26886243beef</vt:lpwstr>
  </property>
  <property fmtid="{D5CDD505-2E9C-101B-9397-08002B2CF9AE}" pid="5" name="Order">
    <vt:r8>115200</vt:r8>
  </property>
  <property fmtid="{D5CDD505-2E9C-101B-9397-08002B2CF9AE}" pid="6" name="ComplianceAssetI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